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 activeTab="1"/>
  </bookViews>
  <sheets>
    <sheet name="4" sheetId="15" r:id="rId1"/>
    <sheet name="4.1" sheetId="18" r:id="rId2"/>
  </sheets>
  <definedNames>
    <definedName name="_xlnm.Print_Titles" localSheetId="0">'4'!$4:$5</definedName>
    <definedName name="_xlnm.Print_Titles" localSheetId="1">'4.1'!$4:$6</definedName>
    <definedName name="_xlnm.Print_Area" localSheetId="0">'4'!$A$1:$F$40</definedName>
  </definedNames>
  <calcPr calcId="144525"/>
</workbook>
</file>

<file path=xl/calcChain.xml><?xml version="1.0" encoding="utf-8"?>
<calcChain xmlns="http://schemas.openxmlformats.org/spreadsheetml/2006/main">
  <c r="G27" i="18" l="1"/>
  <c r="F27" i="18"/>
  <c r="F26" i="15" l="1"/>
  <c r="F18" i="18" l="1"/>
  <c r="G44" i="18" l="1"/>
  <c r="G43" i="18" s="1"/>
  <c r="G42" i="18" s="1"/>
  <c r="F44" i="18"/>
  <c r="F43" i="18" s="1"/>
  <c r="F42" i="18" s="1"/>
  <c r="F39" i="15"/>
  <c r="G18" i="18"/>
  <c r="G17" i="18" s="1"/>
  <c r="G16" i="18" s="1"/>
  <c r="G26" i="18"/>
  <c r="G25" i="18" s="1"/>
  <c r="G24" i="18" s="1"/>
  <c r="G23" i="18" s="1"/>
  <c r="G22" i="18" s="1"/>
  <c r="G14" i="18"/>
  <c r="G13" i="18" s="1"/>
  <c r="G12" i="18" s="1"/>
  <c r="G40" i="18"/>
  <c r="G39" i="18" s="1"/>
  <c r="G38" i="18" s="1"/>
  <c r="G37" i="18" s="1"/>
  <c r="G36" i="18" s="1"/>
  <c r="G35" i="18" s="1"/>
  <c r="G34" i="18" s="1"/>
  <c r="G32" i="18" s="1"/>
  <c r="G31" i="18" s="1"/>
  <c r="G30" i="18" s="1"/>
  <c r="F40" i="18" l="1"/>
  <c r="F39" i="18" s="1"/>
  <c r="F38" i="18" s="1"/>
  <c r="F37" i="18" s="1"/>
  <c r="F36" i="18" s="1"/>
  <c r="F35" i="18" s="1"/>
  <c r="F34" i="18" s="1"/>
  <c r="F32" i="18"/>
  <c r="F31" i="18" s="1"/>
  <c r="F30" i="18" s="1"/>
  <c r="F26" i="18"/>
  <c r="F25" i="18" s="1"/>
  <c r="F24" i="18" s="1"/>
  <c r="F23" i="18" s="1"/>
  <c r="F22" i="18" s="1"/>
  <c r="F14" i="18"/>
  <c r="F13" i="18" s="1"/>
  <c r="F12" i="18" s="1"/>
  <c r="F17" i="18" l="1"/>
  <c r="F16" i="18" s="1"/>
  <c r="G11" i="18"/>
  <c r="G10" i="18" s="1"/>
  <c r="G9" i="18" s="1"/>
  <c r="F11" i="18" l="1"/>
  <c r="F10" i="18" s="1"/>
  <c r="F9" i="18" s="1"/>
  <c r="F8" i="18" s="1"/>
  <c r="F7" i="18" s="1"/>
  <c r="G8" i="18"/>
  <c r="G7" i="18" s="1"/>
  <c r="F25" i="15"/>
  <c r="F24" i="15" s="1"/>
  <c r="F13" i="15"/>
  <c r="F12" i="15" s="1"/>
  <c r="F11" i="15" s="1"/>
  <c r="F17" i="15"/>
  <c r="F16" i="15" s="1"/>
  <c r="F15" i="15" s="1"/>
  <c r="F10" i="15" l="1"/>
  <c r="F9" i="15" s="1"/>
  <c r="F8" i="15" s="1"/>
  <c r="F7" i="15" s="1"/>
  <c r="F23" i="15" l="1"/>
  <c r="F22" i="15" s="1"/>
  <c r="F21" i="15" s="1"/>
  <c r="F38" i="15" l="1"/>
  <c r="F37" i="15" s="1"/>
  <c r="F36" i="15" s="1"/>
  <c r="F35" i="15" s="1"/>
  <c r="F34" i="15" s="1"/>
  <c r="F33" i="15" s="1"/>
  <c r="F31" i="15" s="1"/>
  <c r="F30" i="15" s="1"/>
  <c r="F29" i="15" s="1"/>
  <c r="F6" i="15" s="1"/>
</calcChain>
</file>

<file path=xl/sharedStrings.xml><?xml version="1.0" encoding="utf-8"?>
<sst xmlns="http://schemas.openxmlformats.org/spreadsheetml/2006/main" count="216" uniqueCount="72">
  <si>
    <t>Рз</t>
  </si>
  <si>
    <t>Пр</t>
  </si>
  <si>
    <t>ЦСР</t>
  </si>
  <si>
    <t>ВР</t>
  </si>
  <si>
    <t>ВСЕГО: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</si>
  <si>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</si>
  <si>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</si>
  <si>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</si>
  <si>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</si>
  <si>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</si>
  <si>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</si>
  <si>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</si>
  <si>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</si>
  <si>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</si>
  <si>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</si>
  <si>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</si>
  <si>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</si>
  <si>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</si>
  <si>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</si>
  <si>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</si>
  <si>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</si>
  <si>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</si>
  <si>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</si>
  <si>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</si>
  <si>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</si>
  <si>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</si>
  <si>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</si>
  <si>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</si>
  <si>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</si>
  <si>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</si>
  <si>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</si>
  <si>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</si>
  <si>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</si>
  <si>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</si>
  <si>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</si>
  <si>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</si>
  <si>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</si>
  <si>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</si>
  <si>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</si>
  <si>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</si>
  <si>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</si>
  <si>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</si>
  <si>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Прочая закупка товаров, работ и услуг для обеспечения муниципальных нужд</t>
  </si>
  <si>
    <t>1900000000</t>
  </si>
  <si>
    <t>1920000000</t>
  </si>
  <si>
    <t>0102</t>
  </si>
  <si>
    <t>1920100000</t>
  </si>
  <si>
    <t>1920102030</t>
  </si>
  <si>
    <t>1920102040</t>
  </si>
  <si>
    <t>1920300000</t>
  </si>
  <si>
    <t>Основное мероприятие "Воинский учет"</t>
  </si>
  <si>
    <t>1920351180</t>
  </si>
  <si>
    <t>1800000000</t>
  </si>
  <si>
    <t>1700000000</t>
  </si>
  <si>
    <t>1720000000</t>
  </si>
  <si>
    <t>1720100000</t>
  </si>
  <si>
    <t>1720174040</t>
  </si>
  <si>
    <t>2021 год</t>
  </si>
  <si>
    <t>Условно утвержденные расходы</t>
  </si>
  <si>
    <t>Непрограммные расходы</t>
  </si>
  <si>
    <t>Иные средства</t>
  </si>
  <si>
    <t xml:space="preserve"> Муниципальная программа «Развитие муниципальной службы  в администрации сельского поселения Кожай-Семеновский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</si>
  <si>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Кожай-Семеновский сельсовет муниципального района Миякинский  район  РБ»</t>
  </si>
  <si>
    <t>Муниципальная программа «Транспортное развитие сельского поселения Кожай-Семеновский сельсовет МР Миякинский район РБ»</t>
  </si>
  <si>
    <t>РАСПРЕДЕЛЕНИЕ
бюджетных ассигнований на 2020 год по разделам и подразделам, 
целевым статьям (муниципальным программам сельского поселения Кожай-Семеновский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</si>
  <si>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>2022 год</t>
  </si>
  <si>
    <t>Основное мероприятие «Содержание дорог сельских поселений и повышение безопасности дорожного движения»</t>
  </si>
  <si>
    <t>1810100000</t>
  </si>
  <si>
    <t>1810103150</t>
  </si>
  <si>
    <t xml:space="preserve">Приложение № 4 к решению Совета сельского поселения Кожай-Семеновский сельсовет муниципального района Миякинский район Республики Башкортостан 
от "20 " декабря 2019 года №35
"О бюджете сельского поселения Кожай-Семеновский сельсовет муниципального района Миякинский район Республики Башкортостан на 2020 год и на плановый период 2021 и 2022 годов"
</t>
  </si>
  <si>
    <t xml:space="preserve">Приложение № 4.1 к решению Совета сельского поселенияКожай-Семеновский сельсовет муниципального района Миякинский район Республики Башкортостан 
от " 20" декабря 2019 года № 35
"О бюджете сельского поселения Кожай-Семеновский сельсовет муниципального района Миякинский район Республики Башкортостан на 2020 год и на плановый период 2021 и 2022 годов"
</t>
  </si>
  <si>
    <t>РАСПРЕДЕЛЕНИЕ
бюджетных ассигнований на плановый период 2021 и 2022 годов по разделам и подразделам, 
целевым статьям (муниципальным программам сельского поселения Кожай-Семеновский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</si>
</sst>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2" applyFont="1" applyFill="1"/>
    <xf numFmtId="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2" fillId="2" borderId="0" xfId="2" applyNumberFormat="1" applyFont="1" applyFill="1"/>
    <xf numFmtId="0" fontId="2" fillId="2" borderId="0" xfId="2" applyFont="1" applyFill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Fill="1" applyBorder="1" applyAlignment="1">
      <alignment horizontal="right"/>
    </xf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0" xfId="2" applyFont="1" applyFill="1"/>
    <xf numFmtId="0" fontId="1" fillId="0" borderId="1" xfId="0" applyFont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1" xfId="2" applyFont="1" applyFill="1" applyBorder="1"/>
    <xf numFmtId="0" fontId="2" fillId="0" borderId="1" xfId="2" applyFont="1" applyFill="1" applyBorder="1"/>
    <xf numFmtId="0" fontId="2" fillId="0" borderId="5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2" fillId="2" borderId="1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topLeftCell="A25" zoomScale="60" workbookViewId="0">
      <selection activeCell="D16" sqref="D16"/>
    </sheetView>
  </sheetViews>
  <sheetFormatPr defaultRowHeight="18" x14ac:dyDescent="0.25"/>
  <cols>
    <col min="1" max="1" width="70.7109375" style="2" customWidth="1"/>
    <col min="2" max="2" width="8.140625" style="2" customWidth="1"/>
    <col min="3" max="3" width="7.7109375" style="2" customWidth="1"/>
    <col min="4" max="4" width="23.42578125" style="2" customWidth="1"/>
    <col min="5" max="5" width="13.5703125" style="2" customWidth="1"/>
    <col min="6" max="6" width="27.28515625" style="2" customWidth="1"/>
    <col min="7" max="7" width="12" style="2" customWidth="1"/>
    <col min="8" max="16384" width="9.140625" style="2"/>
  </cols>
  <sheetData>
    <row r="1" spans="1:12" ht="315.75" customHeight="1" x14ac:dyDescent="0.3">
      <c r="A1" s="17" t="s">
        <v>24</v>
      </c>
      <c r="B1" s="18"/>
      <c r="C1" s="18"/>
      <c r="D1" s="18"/>
      <c r="E1" s="15" t="s">
        <v>69</v>
      </c>
      <c r="F1" s="16"/>
      <c r="L1" s="4"/>
    </row>
    <row r="2" spans="1:12" ht="97.5" customHeight="1" x14ac:dyDescent="0.25">
      <c r="A2" s="21" t="s">
        <v>64</v>
      </c>
      <c r="B2" s="21"/>
      <c r="C2" s="21"/>
      <c r="D2" s="21"/>
      <c r="E2" s="22"/>
      <c r="F2" s="23"/>
    </row>
    <row r="3" spans="1:12" ht="18.75" x14ac:dyDescent="0.3">
      <c r="A3" s="14" t="s">
        <v>23</v>
      </c>
      <c r="B3" s="25"/>
      <c r="C3" s="25"/>
      <c r="D3" s="25"/>
      <c r="E3" s="25"/>
      <c r="F3" s="25"/>
    </row>
    <row r="4" spans="1:12" ht="18.75" x14ac:dyDescent="0.25">
      <c r="A4" s="1" t="s">
        <v>22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25</v>
      </c>
    </row>
    <row r="5" spans="1:12" ht="18.75" x14ac:dyDescent="0.25">
      <c r="A5" s="12">
        <v>1</v>
      </c>
      <c r="B5" s="24">
        <v>2</v>
      </c>
      <c r="C5" s="24"/>
      <c r="D5" s="12">
        <v>3</v>
      </c>
      <c r="E5" s="12">
        <v>4</v>
      </c>
      <c r="F5" s="12">
        <v>5</v>
      </c>
    </row>
    <row r="6" spans="1:12" ht="18.75" x14ac:dyDescent="0.25">
      <c r="A6" s="7" t="s">
        <v>4</v>
      </c>
      <c r="B6" s="20"/>
      <c r="C6" s="20"/>
      <c r="D6" s="13"/>
      <c r="E6" s="3"/>
      <c r="F6" s="8">
        <f>F7+F21+F29+F33</f>
        <v>3207.8</v>
      </c>
    </row>
    <row r="7" spans="1:12" ht="21.75" customHeight="1" x14ac:dyDescent="0.25">
      <c r="A7" s="26" t="s">
        <v>27</v>
      </c>
      <c r="B7" s="19" t="s">
        <v>9</v>
      </c>
      <c r="C7" s="19"/>
      <c r="D7" s="12"/>
      <c r="E7" s="12"/>
      <c r="F7" s="6">
        <f>F8</f>
        <v>2236.4</v>
      </c>
    </row>
    <row r="8" spans="1:12" ht="58.5" customHeight="1" x14ac:dyDescent="0.25">
      <c r="A8" s="26" t="s">
        <v>28</v>
      </c>
      <c r="B8" s="19" t="s">
        <v>9</v>
      </c>
      <c r="C8" s="19"/>
      <c r="D8" s="11" t="s">
        <v>43</v>
      </c>
      <c r="E8" s="12"/>
      <c r="F8" s="6">
        <f>F9</f>
        <v>2236.4</v>
      </c>
    </row>
    <row r="9" spans="1:12" ht="77.25" customHeight="1" x14ac:dyDescent="0.25">
      <c r="A9" s="26" t="s">
        <v>61</v>
      </c>
      <c r="B9" s="19" t="s">
        <v>9</v>
      </c>
      <c r="C9" s="19"/>
      <c r="D9" s="11" t="s">
        <v>44</v>
      </c>
      <c r="E9" s="12"/>
      <c r="F9" s="6">
        <f>F10</f>
        <v>2236.4</v>
      </c>
    </row>
    <row r="10" spans="1:12" ht="130.5" customHeight="1" x14ac:dyDescent="0.25">
      <c r="A10" s="26" t="s">
        <v>62</v>
      </c>
      <c r="B10" s="19" t="s">
        <v>9</v>
      </c>
      <c r="C10" s="19"/>
      <c r="D10" s="11" t="s">
        <v>44</v>
      </c>
      <c r="E10" s="12"/>
      <c r="F10" s="6">
        <f>F11+F15</f>
        <v>2236.4</v>
      </c>
    </row>
    <row r="11" spans="1:12" ht="48" customHeight="1" x14ac:dyDescent="0.25">
      <c r="A11" s="26" t="s">
        <v>29</v>
      </c>
      <c r="B11" s="19" t="s">
        <v>45</v>
      </c>
      <c r="C11" s="19"/>
      <c r="D11" s="11"/>
      <c r="E11" s="12"/>
      <c r="F11" s="6">
        <f>F12</f>
        <v>789.9</v>
      </c>
    </row>
    <row r="12" spans="1:12" ht="43.5" customHeight="1" x14ac:dyDescent="0.25">
      <c r="A12" s="26" t="s">
        <v>30</v>
      </c>
      <c r="B12" s="19" t="s">
        <v>45</v>
      </c>
      <c r="C12" s="19"/>
      <c r="D12" s="11" t="s">
        <v>46</v>
      </c>
      <c r="E12" s="12"/>
      <c r="F12" s="6">
        <f>F13</f>
        <v>789.9</v>
      </c>
    </row>
    <row r="13" spans="1:12" ht="38.25" customHeight="1" x14ac:dyDescent="0.25">
      <c r="A13" s="26" t="s">
        <v>31</v>
      </c>
      <c r="B13" s="19" t="s">
        <v>45</v>
      </c>
      <c r="C13" s="19"/>
      <c r="D13" s="11" t="s">
        <v>47</v>
      </c>
      <c r="E13" s="12"/>
      <c r="F13" s="6">
        <f>F14</f>
        <v>789.9</v>
      </c>
    </row>
    <row r="14" spans="1:12" ht="76.5" customHeight="1" x14ac:dyDescent="0.25">
      <c r="A14" s="26" t="s">
        <v>32</v>
      </c>
      <c r="B14" s="19" t="s">
        <v>45</v>
      </c>
      <c r="C14" s="19"/>
      <c r="D14" s="11" t="s">
        <v>47</v>
      </c>
      <c r="E14" s="12">
        <v>100</v>
      </c>
      <c r="F14" s="6">
        <v>789.9</v>
      </c>
    </row>
    <row r="15" spans="1:12" ht="77.25" customHeight="1" x14ac:dyDescent="0.25">
      <c r="A15" s="26" t="s">
        <v>16</v>
      </c>
      <c r="B15" s="24" t="s">
        <v>10</v>
      </c>
      <c r="C15" s="24"/>
      <c r="D15" s="11"/>
      <c r="E15" s="12"/>
      <c r="F15" s="6">
        <f>F16</f>
        <v>1446.5</v>
      </c>
    </row>
    <row r="16" spans="1:12" ht="51.75" customHeight="1" x14ac:dyDescent="0.25">
      <c r="A16" s="26" t="s">
        <v>33</v>
      </c>
      <c r="B16" s="19" t="s">
        <v>10</v>
      </c>
      <c r="C16" s="19"/>
      <c r="D16" s="11" t="s">
        <v>46</v>
      </c>
      <c r="E16" s="12"/>
      <c r="F16" s="6">
        <f>F17</f>
        <v>1446.5</v>
      </c>
    </row>
    <row r="17" spans="1:6" ht="39" customHeight="1" x14ac:dyDescent="0.25">
      <c r="A17" s="26" t="s">
        <v>34</v>
      </c>
      <c r="B17" s="19" t="s">
        <v>10</v>
      </c>
      <c r="C17" s="19"/>
      <c r="D17" s="11" t="s">
        <v>48</v>
      </c>
      <c r="E17" s="12"/>
      <c r="F17" s="6">
        <f>F18+F19+F20</f>
        <v>1446.5</v>
      </c>
    </row>
    <row r="18" spans="1:6" ht="76.5" customHeight="1" x14ac:dyDescent="0.25">
      <c r="A18" s="26" t="s">
        <v>21</v>
      </c>
      <c r="B18" s="19" t="s">
        <v>10</v>
      </c>
      <c r="C18" s="19"/>
      <c r="D18" s="11" t="s">
        <v>48</v>
      </c>
      <c r="E18" s="12">
        <v>100</v>
      </c>
      <c r="F18" s="6">
        <v>1275</v>
      </c>
    </row>
    <row r="19" spans="1:6" ht="49.5" customHeight="1" x14ac:dyDescent="0.25">
      <c r="A19" s="26" t="s">
        <v>20</v>
      </c>
      <c r="B19" s="19" t="s">
        <v>10</v>
      </c>
      <c r="C19" s="19"/>
      <c r="D19" s="11" t="s">
        <v>48</v>
      </c>
      <c r="E19" s="12">
        <v>200</v>
      </c>
      <c r="F19" s="6">
        <v>155.1</v>
      </c>
    </row>
    <row r="20" spans="1:6" ht="39" customHeight="1" x14ac:dyDescent="0.25">
      <c r="A20" s="26" t="s">
        <v>19</v>
      </c>
      <c r="B20" s="19" t="s">
        <v>10</v>
      </c>
      <c r="C20" s="19"/>
      <c r="D20" s="11" t="s">
        <v>48</v>
      </c>
      <c r="E20" s="12">
        <v>800</v>
      </c>
      <c r="F20" s="6">
        <v>16.399999999999999</v>
      </c>
    </row>
    <row r="21" spans="1:6" ht="18" customHeight="1" x14ac:dyDescent="0.25">
      <c r="A21" s="26" t="s">
        <v>5</v>
      </c>
      <c r="B21" s="19" t="s">
        <v>11</v>
      </c>
      <c r="C21" s="19"/>
      <c r="D21" s="11"/>
      <c r="E21" s="12"/>
      <c r="F21" s="6">
        <f t="shared" ref="F21:F25" si="0">F22</f>
        <v>91.399999999999991</v>
      </c>
    </row>
    <row r="22" spans="1:6" ht="34.5" customHeight="1" x14ac:dyDescent="0.25">
      <c r="A22" s="26" t="s">
        <v>6</v>
      </c>
      <c r="B22" s="19" t="s">
        <v>12</v>
      </c>
      <c r="C22" s="19"/>
      <c r="D22" s="11" t="s">
        <v>43</v>
      </c>
      <c r="E22" s="12"/>
      <c r="F22" s="6">
        <f t="shared" si="0"/>
        <v>91.399999999999991</v>
      </c>
    </row>
    <row r="23" spans="1:6" ht="81" customHeight="1" x14ac:dyDescent="0.25">
      <c r="A23" s="26" t="s">
        <v>35</v>
      </c>
      <c r="B23" s="19" t="s">
        <v>12</v>
      </c>
      <c r="C23" s="19"/>
      <c r="D23" s="11" t="s">
        <v>43</v>
      </c>
      <c r="E23" s="12"/>
      <c r="F23" s="6">
        <f t="shared" si="0"/>
        <v>91.399999999999991</v>
      </c>
    </row>
    <row r="24" spans="1:6" ht="73.5" customHeight="1" x14ac:dyDescent="0.25">
      <c r="A24" s="26" t="s">
        <v>36</v>
      </c>
      <c r="B24" s="19" t="s">
        <v>12</v>
      </c>
      <c r="C24" s="19"/>
      <c r="D24" s="11" t="s">
        <v>49</v>
      </c>
      <c r="E24" s="12"/>
      <c r="F24" s="6">
        <f t="shared" si="0"/>
        <v>91.399999999999991</v>
      </c>
    </row>
    <row r="25" spans="1:6" ht="33.75" customHeight="1" x14ac:dyDescent="0.25">
      <c r="A25" s="26" t="s">
        <v>50</v>
      </c>
      <c r="B25" s="19" t="s">
        <v>12</v>
      </c>
      <c r="C25" s="19"/>
      <c r="D25" s="11" t="s">
        <v>49</v>
      </c>
      <c r="E25" s="12"/>
      <c r="F25" s="6">
        <f t="shared" si="0"/>
        <v>91.399999999999991</v>
      </c>
    </row>
    <row r="26" spans="1:6" ht="56.25" customHeight="1" x14ac:dyDescent="0.25">
      <c r="A26" s="26" t="s">
        <v>37</v>
      </c>
      <c r="B26" s="19" t="s">
        <v>12</v>
      </c>
      <c r="C26" s="19"/>
      <c r="D26" s="11" t="s">
        <v>49</v>
      </c>
      <c r="E26" s="12"/>
      <c r="F26" s="6">
        <f>F27+F28</f>
        <v>91.399999999999991</v>
      </c>
    </row>
    <row r="27" spans="1:6" ht="75" customHeight="1" x14ac:dyDescent="0.25">
      <c r="A27" s="26" t="s">
        <v>21</v>
      </c>
      <c r="B27" s="19" t="s">
        <v>12</v>
      </c>
      <c r="C27" s="19"/>
      <c r="D27" s="11" t="s">
        <v>51</v>
      </c>
      <c r="E27" s="12">
        <v>100</v>
      </c>
      <c r="F27" s="6">
        <v>87.6</v>
      </c>
    </row>
    <row r="28" spans="1:6" ht="49.5" customHeight="1" x14ac:dyDescent="0.25">
      <c r="A28" s="26" t="s">
        <v>20</v>
      </c>
      <c r="B28" s="19" t="s">
        <v>12</v>
      </c>
      <c r="C28" s="19"/>
      <c r="D28" s="11" t="s">
        <v>51</v>
      </c>
      <c r="E28" s="12">
        <v>200</v>
      </c>
      <c r="F28" s="6">
        <v>3.8</v>
      </c>
    </row>
    <row r="29" spans="1:6" ht="19.5" customHeight="1" x14ac:dyDescent="0.25">
      <c r="A29" s="26" t="s">
        <v>38</v>
      </c>
      <c r="B29" s="19" t="s">
        <v>13</v>
      </c>
      <c r="C29" s="19"/>
      <c r="D29" s="11"/>
      <c r="E29" s="12"/>
      <c r="F29" s="6">
        <f>F30</f>
        <v>180</v>
      </c>
    </row>
    <row r="30" spans="1:6" ht="63.75" customHeight="1" x14ac:dyDescent="0.25">
      <c r="A30" s="26" t="s">
        <v>63</v>
      </c>
      <c r="B30" s="19" t="s">
        <v>14</v>
      </c>
      <c r="C30" s="19"/>
      <c r="D30" s="11" t="s">
        <v>52</v>
      </c>
      <c r="E30" s="12"/>
      <c r="F30" s="6">
        <f>F31</f>
        <v>180</v>
      </c>
    </row>
    <row r="31" spans="1:6" ht="39.75" customHeight="1" x14ac:dyDescent="0.25">
      <c r="A31" s="26" t="s">
        <v>66</v>
      </c>
      <c r="B31" s="19" t="s">
        <v>14</v>
      </c>
      <c r="C31" s="19"/>
      <c r="D31" s="11" t="s">
        <v>67</v>
      </c>
      <c r="E31" s="12"/>
      <c r="F31" s="6">
        <f>F32</f>
        <v>180</v>
      </c>
    </row>
    <row r="32" spans="1:6" ht="37.5" customHeight="1" x14ac:dyDescent="0.25">
      <c r="A32" s="26" t="s">
        <v>20</v>
      </c>
      <c r="B32" s="19" t="s">
        <v>14</v>
      </c>
      <c r="C32" s="19"/>
      <c r="D32" s="11" t="s">
        <v>68</v>
      </c>
      <c r="E32" s="12">
        <v>200</v>
      </c>
      <c r="F32" s="6">
        <v>180</v>
      </c>
    </row>
    <row r="33" spans="1:6" ht="35.25" customHeight="1" x14ac:dyDescent="0.25">
      <c r="A33" s="26" t="s">
        <v>7</v>
      </c>
      <c r="B33" s="19" t="s">
        <v>15</v>
      </c>
      <c r="C33" s="19"/>
      <c r="D33" s="11"/>
      <c r="E33" s="12"/>
      <c r="F33" s="6">
        <f t="shared" ref="F33:F38" si="1">F34</f>
        <v>700</v>
      </c>
    </row>
    <row r="34" spans="1:6" ht="20.25" customHeight="1" x14ac:dyDescent="0.25">
      <c r="A34" s="26" t="s">
        <v>8</v>
      </c>
      <c r="B34" s="19" t="s">
        <v>15</v>
      </c>
      <c r="C34" s="19"/>
      <c r="D34" s="11"/>
      <c r="E34" s="12"/>
      <c r="F34" s="6">
        <f t="shared" si="1"/>
        <v>700</v>
      </c>
    </row>
    <row r="35" spans="1:6" ht="21" customHeight="1" x14ac:dyDescent="0.25">
      <c r="A35" s="26" t="s">
        <v>17</v>
      </c>
      <c r="B35" s="19" t="s">
        <v>15</v>
      </c>
      <c r="C35" s="19"/>
      <c r="D35" s="11"/>
      <c r="E35" s="12"/>
      <c r="F35" s="6">
        <f t="shared" si="1"/>
        <v>700</v>
      </c>
    </row>
    <row r="36" spans="1:6" ht="78.75" customHeight="1" x14ac:dyDescent="0.25">
      <c r="A36" s="26" t="s">
        <v>39</v>
      </c>
      <c r="B36" s="19" t="s">
        <v>18</v>
      </c>
      <c r="C36" s="19"/>
      <c r="D36" s="11" t="s">
        <v>53</v>
      </c>
      <c r="E36" s="12"/>
      <c r="F36" s="6">
        <f t="shared" si="1"/>
        <v>700</v>
      </c>
    </row>
    <row r="37" spans="1:6" ht="63" customHeight="1" x14ac:dyDescent="0.25">
      <c r="A37" s="26" t="s">
        <v>26</v>
      </c>
      <c r="B37" s="19" t="s">
        <v>18</v>
      </c>
      <c r="C37" s="19"/>
      <c r="D37" s="11" t="s">
        <v>54</v>
      </c>
      <c r="E37" s="12"/>
      <c r="F37" s="6">
        <f t="shared" si="1"/>
        <v>700</v>
      </c>
    </row>
    <row r="38" spans="1:6" ht="101.25" customHeight="1" x14ac:dyDescent="0.25">
      <c r="A38" s="26" t="s">
        <v>40</v>
      </c>
      <c r="B38" s="19" t="s">
        <v>18</v>
      </c>
      <c r="C38" s="19"/>
      <c r="D38" s="11" t="s">
        <v>55</v>
      </c>
      <c r="E38" s="12"/>
      <c r="F38" s="6">
        <f t="shared" si="1"/>
        <v>700</v>
      </c>
    </row>
    <row r="39" spans="1:6" ht="54.75" customHeight="1" x14ac:dyDescent="0.25">
      <c r="A39" s="26" t="s">
        <v>41</v>
      </c>
      <c r="B39" s="19" t="s">
        <v>18</v>
      </c>
      <c r="C39" s="19"/>
      <c r="D39" s="11" t="s">
        <v>56</v>
      </c>
      <c r="E39" s="12"/>
      <c r="F39" s="6">
        <f>F40</f>
        <v>700</v>
      </c>
    </row>
    <row r="40" spans="1:6" ht="39" customHeight="1" x14ac:dyDescent="0.25">
      <c r="A40" s="27" t="s">
        <v>42</v>
      </c>
      <c r="B40" s="19" t="s">
        <v>18</v>
      </c>
      <c r="C40" s="19"/>
      <c r="D40" s="11" t="s">
        <v>56</v>
      </c>
      <c r="E40" s="12">
        <v>200</v>
      </c>
      <c r="F40" s="6">
        <v>700</v>
      </c>
    </row>
  </sheetData>
  <mergeCells count="40">
    <mergeCell ref="B40:C40"/>
    <mergeCell ref="B39:C39"/>
    <mergeCell ref="B33:C33"/>
    <mergeCell ref="B23:C23"/>
    <mergeCell ref="B24:C24"/>
    <mergeCell ref="B28:C28"/>
    <mergeCell ref="B34:C34"/>
    <mergeCell ref="B35:C35"/>
    <mergeCell ref="B38:C38"/>
    <mergeCell ref="B36:C36"/>
    <mergeCell ref="B37:C37"/>
    <mergeCell ref="B29:C29"/>
    <mergeCell ref="B30:C30"/>
    <mergeCell ref="B31:C31"/>
    <mergeCell ref="B32:C32"/>
    <mergeCell ref="B26:C26"/>
    <mergeCell ref="B25:C25"/>
    <mergeCell ref="B27:C27"/>
    <mergeCell ref="B15:C15"/>
    <mergeCell ref="B16:C16"/>
    <mergeCell ref="B17:C17"/>
    <mergeCell ref="B18:C18"/>
    <mergeCell ref="B19:C19"/>
    <mergeCell ref="B20:C20"/>
    <mergeCell ref="B21:C21"/>
    <mergeCell ref="B22:C22"/>
    <mergeCell ref="A3:F3"/>
    <mergeCell ref="E1:F1"/>
    <mergeCell ref="A1:D1"/>
    <mergeCell ref="B13:C13"/>
    <mergeCell ref="B14:C14"/>
    <mergeCell ref="B6:C6"/>
    <mergeCell ref="B7:C7"/>
    <mergeCell ref="A2:F2"/>
    <mergeCell ref="B5:C5"/>
    <mergeCell ref="B12:C12"/>
    <mergeCell ref="B8:C8"/>
    <mergeCell ref="B9:C9"/>
    <mergeCell ref="B10:C10"/>
    <mergeCell ref="B11:C11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7" fitToHeight="2" orientation="portrait" r:id="rId1"/>
  <headerFooter alignWithMargins="0"/>
  <rowBreaks count="2" manualBreakCount="2">
    <brk id="17" max="5" man="1"/>
    <brk id="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="70" zoomScaleNormal="70" workbookViewId="0">
      <selection sqref="A1:D1"/>
    </sheetView>
  </sheetViews>
  <sheetFormatPr defaultRowHeight="18.75" x14ac:dyDescent="0.3"/>
  <cols>
    <col min="1" max="1" width="62" style="5" customWidth="1"/>
    <col min="2" max="2" width="7.42578125" style="5" customWidth="1"/>
    <col min="3" max="3" width="7.85546875" style="5" customWidth="1"/>
    <col min="4" max="4" width="25.28515625" style="5" customWidth="1"/>
    <col min="5" max="5" width="6.5703125" style="5" customWidth="1"/>
    <col min="6" max="6" width="14.7109375" style="9" customWidth="1"/>
    <col min="7" max="7" width="17.28515625" style="10" customWidth="1"/>
    <col min="8" max="16384" width="9.140625" style="5"/>
  </cols>
  <sheetData>
    <row r="1" spans="1:7" ht="296.25" customHeight="1" x14ac:dyDescent="0.3">
      <c r="A1" s="17" t="s">
        <v>24</v>
      </c>
      <c r="B1" s="18"/>
      <c r="C1" s="18"/>
      <c r="D1" s="18"/>
      <c r="E1" s="15" t="s">
        <v>70</v>
      </c>
      <c r="F1" s="16"/>
      <c r="G1" s="18"/>
    </row>
    <row r="2" spans="1:7" ht="110.25" customHeight="1" x14ac:dyDescent="0.3">
      <c r="A2" s="21" t="s">
        <v>71</v>
      </c>
      <c r="B2" s="21"/>
      <c r="C2" s="21"/>
      <c r="D2" s="21"/>
      <c r="E2" s="22"/>
      <c r="F2" s="23"/>
      <c r="G2" s="18"/>
    </row>
    <row r="3" spans="1:7" s="2" customFormat="1" x14ac:dyDescent="0.3">
      <c r="A3" s="14" t="s">
        <v>23</v>
      </c>
      <c r="B3" s="25"/>
      <c r="C3" s="25"/>
      <c r="D3" s="25"/>
      <c r="E3" s="25"/>
      <c r="F3" s="25"/>
      <c r="G3" s="28"/>
    </row>
    <row r="4" spans="1:7" ht="25.5" customHeight="1" x14ac:dyDescent="0.3">
      <c r="A4" s="29" t="s">
        <v>22</v>
      </c>
      <c r="B4" s="29" t="s">
        <v>0</v>
      </c>
      <c r="C4" s="29" t="s">
        <v>1</v>
      </c>
      <c r="D4" s="29" t="s">
        <v>2</v>
      </c>
      <c r="E4" s="29" t="s">
        <v>3</v>
      </c>
      <c r="F4" s="30" t="s">
        <v>25</v>
      </c>
      <c r="G4" s="31"/>
    </row>
    <row r="5" spans="1:7" ht="25.5" customHeight="1" x14ac:dyDescent="0.3">
      <c r="A5" s="32"/>
      <c r="B5" s="32"/>
      <c r="C5" s="32"/>
      <c r="D5" s="32"/>
      <c r="E5" s="32"/>
      <c r="F5" s="33" t="s">
        <v>57</v>
      </c>
      <c r="G5" s="34" t="s">
        <v>65</v>
      </c>
    </row>
    <row r="6" spans="1:7" x14ac:dyDescent="0.3">
      <c r="A6" s="12">
        <v>1</v>
      </c>
      <c r="B6" s="24">
        <v>2</v>
      </c>
      <c r="C6" s="24"/>
      <c r="D6" s="12">
        <v>3</v>
      </c>
      <c r="E6" s="12">
        <v>4</v>
      </c>
      <c r="F6" s="35">
        <v>5</v>
      </c>
      <c r="G6" s="36">
        <v>6</v>
      </c>
    </row>
    <row r="7" spans="1:7" s="38" customFormat="1" ht="21" customHeight="1" x14ac:dyDescent="0.3">
      <c r="A7" s="7" t="s">
        <v>4</v>
      </c>
      <c r="B7" s="20"/>
      <c r="C7" s="20"/>
      <c r="D7" s="13"/>
      <c r="E7" s="3"/>
      <c r="F7" s="37">
        <f>F8+F22+F30+F34+F42</f>
        <v>3055.3</v>
      </c>
      <c r="G7" s="37">
        <f>G8+G22+G30+G34+G42</f>
        <v>3080.4</v>
      </c>
    </row>
    <row r="8" spans="1:7" s="38" customFormat="1" ht="21.75" customHeight="1" x14ac:dyDescent="0.3">
      <c r="A8" s="39" t="s">
        <v>27</v>
      </c>
      <c r="B8" s="19" t="s">
        <v>9</v>
      </c>
      <c r="C8" s="19"/>
      <c r="D8" s="12"/>
      <c r="E8" s="12"/>
      <c r="F8" s="40">
        <f t="shared" ref="F8:G10" si="0">F9</f>
        <v>2216.6000000000004</v>
      </c>
      <c r="G8" s="40">
        <f t="shared" si="0"/>
        <v>2167.5</v>
      </c>
    </row>
    <row r="9" spans="1:7" s="38" customFormat="1" ht="57.75" customHeight="1" x14ac:dyDescent="0.3">
      <c r="A9" s="26" t="s">
        <v>28</v>
      </c>
      <c r="B9" s="19" t="s">
        <v>9</v>
      </c>
      <c r="C9" s="19"/>
      <c r="D9" s="11" t="s">
        <v>43</v>
      </c>
      <c r="E9" s="12"/>
      <c r="F9" s="40">
        <f t="shared" si="0"/>
        <v>2216.6000000000004</v>
      </c>
      <c r="G9" s="40">
        <f t="shared" si="0"/>
        <v>2167.5</v>
      </c>
    </row>
    <row r="10" spans="1:7" ht="101.25" customHeight="1" x14ac:dyDescent="0.3">
      <c r="A10" s="26" t="s">
        <v>61</v>
      </c>
      <c r="B10" s="19" t="s">
        <v>9</v>
      </c>
      <c r="C10" s="19"/>
      <c r="D10" s="11" t="s">
        <v>44</v>
      </c>
      <c r="E10" s="12"/>
      <c r="F10" s="40">
        <f t="shared" si="0"/>
        <v>2216.6000000000004</v>
      </c>
      <c r="G10" s="40">
        <f t="shared" si="0"/>
        <v>2167.5</v>
      </c>
    </row>
    <row r="11" spans="1:7" ht="153.75" customHeight="1" x14ac:dyDescent="0.3">
      <c r="A11" s="26" t="s">
        <v>62</v>
      </c>
      <c r="B11" s="19" t="s">
        <v>9</v>
      </c>
      <c r="C11" s="19"/>
      <c r="D11" s="11" t="s">
        <v>44</v>
      </c>
      <c r="E11" s="12"/>
      <c r="F11" s="40">
        <f>F12+F16</f>
        <v>2216.6000000000004</v>
      </c>
      <c r="G11" s="40">
        <f>G12+G16</f>
        <v>2167.5</v>
      </c>
    </row>
    <row r="12" spans="1:7" ht="72.75" customHeight="1" x14ac:dyDescent="0.3">
      <c r="A12" s="26" t="s">
        <v>29</v>
      </c>
      <c r="B12" s="19" t="s">
        <v>45</v>
      </c>
      <c r="C12" s="19"/>
      <c r="D12" s="11"/>
      <c r="E12" s="12"/>
      <c r="F12" s="40">
        <f t="shared" ref="F12:G14" si="1">F13</f>
        <v>796.5</v>
      </c>
      <c r="G12" s="40">
        <f t="shared" si="1"/>
        <v>804.8</v>
      </c>
    </row>
    <row r="13" spans="1:7" ht="52.5" customHeight="1" x14ac:dyDescent="0.3">
      <c r="A13" s="26" t="s">
        <v>30</v>
      </c>
      <c r="B13" s="19" t="s">
        <v>45</v>
      </c>
      <c r="C13" s="19"/>
      <c r="D13" s="11" t="s">
        <v>46</v>
      </c>
      <c r="E13" s="12"/>
      <c r="F13" s="40">
        <f t="shared" si="1"/>
        <v>796.5</v>
      </c>
      <c r="G13" s="40">
        <f t="shared" si="1"/>
        <v>804.8</v>
      </c>
    </row>
    <row r="14" spans="1:7" ht="26.25" customHeight="1" x14ac:dyDescent="0.3">
      <c r="A14" s="26" t="s">
        <v>31</v>
      </c>
      <c r="B14" s="19" t="s">
        <v>45</v>
      </c>
      <c r="C14" s="19"/>
      <c r="D14" s="11" t="s">
        <v>47</v>
      </c>
      <c r="E14" s="12"/>
      <c r="F14" s="40">
        <f t="shared" si="1"/>
        <v>796.5</v>
      </c>
      <c r="G14" s="40">
        <f t="shared" si="1"/>
        <v>804.8</v>
      </c>
    </row>
    <row r="15" spans="1:7" ht="96" customHeight="1" x14ac:dyDescent="0.3">
      <c r="A15" s="26" t="s">
        <v>32</v>
      </c>
      <c r="B15" s="19" t="s">
        <v>45</v>
      </c>
      <c r="C15" s="19"/>
      <c r="D15" s="11" t="s">
        <v>47</v>
      </c>
      <c r="E15" s="12">
        <v>100</v>
      </c>
      <c r="F15" s="40">
        <v>796.5</v>
      </c>
      <c r="G15" s="41">
        <v>804.8</v>
      </c>
    </row>
    <row r="16" spans="1:7" ht="93.75" x14ac:dyDescent="0.3">
      <c r="A16" s="26" t="s">
        <v>16</v>
      </c>
      <c r="B16" s="24" t="s">
        <v>10</v>
      </c>
      <c r="C16" s="24"/>
      <c r="D16" s="11"/>
      <c r="E16" s="12"/>
      <c r="F16" s="40">
        <f>F17</f>
        <v>1420.1000000000001</v>
      </c>
      <c r="G16" s="40">
        <f>G17</f>
        <v>1362.7</v>
      </c>
    </row>
    <row r="17" spans="1:7" ht="71.25" customHeight="1" x14ac:dyDescent="0.3">
      <c r="A17" s="26" t="s">
        <v>33</v>
      </c>
      <c r="B17" s="19" t="s">
        <v>10</v>
      </c>
      <c r="C17" s="19"/>
      <c r="D17" s="11" t="s">
        <v>46</v>
      </c>
      <c r="E17" s="12"/>
      <c r="F17" s="40">
        <f>F18</f>
        <v>1420.1000000000001</v>
      </c>
      <c r="G17" s="40">
        <f>G18</f>
        <v>1362.7</v>
      </c>
    </row>
    <row r="18" spans="1:7" ht="28.5" customHeight="1" x14ac:dyDescent="0.3">
      <c r="A18" s="26" t="s">
        <v>34</v>
      </c>
      <c r="B18" s="19" t="s">
        <v>10</v>
      </c>
      <c r="C18" s="19"/>
      <c r="D18" s="11" t="s">
        <v>48</v>
      </c>
      <c r="E18" s="12"/>
      <c r="F18" s="40">
        <f>F19+F20+F21</f>
        <v>1420.1000000000001</v>
      </c>
      <c r="G18" s="40">
        <f>G19+G20+G21</f>
        <v>1362.7</v>
      </c>
    </row>
    <row r="19" spans="1:7" ht="90" customHeight="1" x14ac:dyDescent="0.3">
      <c r="A19" s="26" t="s">
        <v>21</v>
      </c>
      <c r="B19" s="19" t="s">
        <v>10</v>
      </c>
      <c r="C19" s="19"/>
      <c r="D19" s="11" t="s">
        <v>48</v>
      </c>
      <c r="E19" s="12">
        <v>100</v>
      </c>
      <c r="F19" s="40">
        <v>1288.9000000000001</v>
      </c>
      <c r="G19" s="41">
        <v>1301.5</v>
      </c>
    </row>
    <row r="20" spans="1:7" ht="50.25" customHeight="1" x14ac:dyDescent="0.3">
      <c r="A20" s="26" t="s">
        <v>20</v>
      </c>
      <c r="B20" s="19" t="s">
        <v>10</v>
      </c>
      <c r="C20" s="19"/>
      <c r="D20" s="11" t="s">
        <v>48</v>
      </c>
      <c r="E20" s="12">
        <v>200</v>
      </c>
      <c r="F20" s="40">
        <v>114.8</v>
      </c>
      <c r="G20" s="41">
        <v>44.8</v>
      </c>
    </row>
    <row r="21" spans="1:7" ht="23.25" customHeight="1" x14ac:dyDescent="0.3">
      <c r="A21" s="26" t="s">
        <v>19</v>
      </c>
      <c r="B21" s="19" t="s">
        <v>10</v>
      </c>
      <c r="C21" s="19"/>
      <c r="D21" s="11" t="s">
        <v>48</v>
      </c>
      <c r="E21" s="12">
        <v>800</v>
      </c>
      <c r="F21" s="40">
        <v>16.399999999999999</v>
      </c>
      <c r="G21" s="41">
        <v>16.399999999999999</v>
      </c>
    </row>
    <row r="22" spans="1:7" s="38" customFormat="1" ht="21" customHeight="1" x14ac:dyDescent="0.3">
      <c r="A22" s="39" t="s">
        <v>5</v>
      </c>
      <c r="B22" s="42" t="s">
        <v>11</v>
      </c>
      <c r="C22" s="42"/>
      <c r="D22" s="43"/>
      <c r="E22" s="1"/>
      <c r="F22" s="44">
        <f t="shared" ref="F22:G26" si="2">F23</f>
        <v>92</v>
      </c>
      <c r="G22" s="44">
        <f t="shared" si="2"/>
        <v>94.9</v>
      </c>
    </row>
    <row r="23" spans="1:7" ht="20.25" customHeight="1" x14ac:dyDescent="0.3">
      <c r="A23" s="26" t="s">
        <v>6</v>
      </c>
      <c r="B23" s="19" t="s">
        <v>12</v>
      </c>
      <c r="C23" s="19"/>
      <c r="D23" s="11" t="s">
        <v>43</v>
      </c>
      <c r="E23" s="12"/>
      <c r="F23" s="40">
        <f t="shared" si="2"/>
        <v>92</v>
      </c>
      <c r="G23" s="40">
        <f t="shared" si="2"/>
        <v>94.9</v>
      </c>
    </row>
    <row r="24" spans="1:7" ht="87.75" customHeight="1" x14ac:dyDescent="0.3">
      <c r="A24" s="26" t="s">
        <v>35</v>
      </c>
      <c r="B24" s="19" t="s">
        <v>12</v>
      </c>
      <c r="C24" s="19"/>
      <c r="D24" s="11" t="s">
        <v>43</v>
      </c>
      <c r="E24" s="12"/>
      <c r="F24" s="40">
        <f t="shared" si="2"/>
        <v>92</v>
      </c>
      <c r="G24" s="40">
        <f t="shared" si="2"/>
        <v>94.9</v>
      </c>
    </row>
    <row r="25" spans="1:7" ht="89.25" customHeight="1" x14ac:dyDescent="0.3">
      <c r="A25" s="26" t="s">
        <v>36</v>
      </c>
      <c r="B25" s="19" t="s">
        <v>12</v>
      </c>
      <c r="C25" s="19"/>
      <c r="D25" s="11" t="s">
        <v>49</v>
      </c>
      <c r="E25" s="12"/>
      <c r="F25" s="40">
        <f t="shared" si="2"/>
        <v>92</v>
      </c>
      <c r="G25" s="40">
        <f t="shared" si="2"/>
        <v>94.9</v>
      </c>
    </row>
    <row r="26" spans="1:7" ht="26.25" customHeight="1" x14ac:dyDescent="0.3">
      <c r="A26" s="26" t="s">
        <v>50</v>
      </c>
      <c r="B26" s="19" t="s">
        <v>12</v>
      </c>
      <c r="C26" s="19"/>
      <c r="D26" s="11" t="s">
        <v>49</v>
      </c>
      <c r="E26" s="12"/>
      <c r="F26" s="40">
        <f t="shared" si="2"/>
        <v>92</v>
      </c>
      <c r="G26" s="40">
        <f t="shared" si="2"/>
        <v>94.9</v>
      </c>
    </row>
    <row r="27" spans="1:7" ht="74.25" customHeight="1" x14ac:dyDescent="0.3">
      <c r="A27" s="26" t="s">
        <v>37</v>
      </c>
      <c r="B27" s="19" t="s">
        <v>12</v>
      </c>
      <c r="C27" s="19"/>
      <c r="D27" s="11" t="s">
        <v>49</v>
      </c>
      <c r="E27" s="12"/>
      <c r="F27" s="40">
        <f>F28+F29</f>
        <v>92</v>
      </c>
      <c r="G27" s="40">
        <f>G28+G29</f>
        <v>94.9</v>
      </c>
    </row>
    <row r="28" spans="1:7" ht="81.75" customHeight="1" x14ac:dyDescent="0.3">
      <c r="A28" s="26" t="s">
        <v>21</v>
      </c>
      <c r="B28" s="19" t="s">
        <v>12</v>
      </c>
      <c r="C28" s="19"/>
      <c r="D28" s="11" t="s">
        <v>51</v>
      </c>
      <c r="E28" s="12">
        <v>100</v>
      </c>
      <c r="F28" s="40">
        <v>87.6</v>
      </c>
      <c r="G28" s="41">
        <v>90</v>
      </c>
    </row>
    <row r="29" spans="1:7" ht="45" customHeight="1" x14ac:dyDescent="0.3">
      <c r="A29" s="26" t="s">
        <v>20</v>
      </c>
      <c r="B29" s="19" t="s">
        <v>12</v>
      </c>
      <c r="C29" s="19"/>
      <c r="D29" s="11" t="s">
        <v>51</v>
      </c>
      <c r="E29" s="12">
        <v>200</v>
      </c>
      <c r="F29" s="40">
        <v>4.4000000000000004</v>
      </c>
      <c r="G29" s="41">
        <v>4.9000000000000004</v>
      </c>
    </row>
    <row r="30" spans="1:7" s="38" customFormat="1" ht="23.25" customHeight="1" x14ac:dyDescent="0.3">
      <c r="A30" s="39" t="s">
        <v>38</v>
      </c>
      <c r="B30" s="42" t="s">
        <v>13</v>
      </c>
      <c r="C30" s="42"/>
      <c r="D30" s="43"/>
      <c r="E30" s="1"/>
      <c r="F30" s="44">
        <f>F31</f>
        <v>180</v>
      </c>
      <c r="G30" s="44">
        <f>G31</f>
        <v>180</v>
      </c>
    </row>
    <row r="31" spans="1:7" ht="67.5" customHeight="1" x14ac:dyDescent="0.3">
      <c r="A31" s="26" t="s">
        <v>63</v>
      </c>
      <c r="B31" s="19" t="s">
        <v>14</v>
      </c>
      <c r="C31" s="19"/>
      <c r="D31" s="11" t="s">
        <v>52</v>
      </c>
      <c r="E31" s="12"/>
      <c r="F31" s="40">
        <f>F32</f>
        <v>180</v>
      </c>
      <c r="G31" s="41">
        <f>G32+G46+G53+G57</f>
        <v>180</v>
      </c>
    </row>
    <row r="32" spans="1:7" ht="71.25" customHeight="1" x14ac:dyDescent="0.3">
      <c r="A32" s="26" t="s">
        <v>66</v>
      </c>
      <c r="B32" s="19" t="s">
        <v>14</v>
      </c>
      <c r="C32" s="19"/>
      <c r="D32" s="11" t="s">
        <v>67</v>
      </c>
      <c r="E32" s="12"/>
      <c r="F32" s="40">
        <f>F33</f>
        <v>180</v>
      </c>
      <c r="G32" s="41">
        <f>G33+G47+G54+G58</f>
        <v>180</v>
      </c>
    </row>
    <row r="33" spans="1:7" ht="54" customHeight="1" x14ac:dyDescent="0.3">
      <c r="A33" s="26" t="s">
        <v>20</v>
      </c>
      <c r="B33" s="19" t="s">
        <v>14</v>
      </c>
      <c r="C33" s="19"/>
      <c r="D33" s="11" t="s">
        <v>68</v>
      </c>
      <c r="E33" s="12">
        <v>200</v>
      </c>
      <c r="F33" s="40">
        <v>180</v>
      </c>
      <c r="G33" s="41">
        <v>180</v>
      </c>
    </row>
    <row r="34" spans="1:7" s="38" customFormat="1" x14ac:dyDescent="0.3">
      <c r="A34" s="39" t="s">
        <v>7</v>
      </c>
      <c r="B34" s="42" t="s">
        <v>15</v>
      </c>
      <c r="C34" s="42"/>
      <c r="D34" s="43"/>
      <c r="E34" s="1"/>
      <c r="F34" s="44">
        <f t="shared" ref="F34:G44" si="3">F35</f>
        <v>500</v>
      </c>
      <c r="G34" s="37">
        <f t="shared" ref="G34:G40" si="4">G35+G49+G56+G60</f>
        <v>500</v>
      </c>
    </row>
    <row r="35" spans="1:7" x14ac:dyDescent="0.3">
      <c r="A35" s="26" t="s">
        <v>8</v>
      </c>
      <c r="B35" s="19" t="s">
        <v>15</v>
      </c>
      <c r="C35" s="19"/>
      <c r="D35" s="11"/>
      <c r="E35" s="12"/>
      <c r="F35" s="40">
        <f t="shared" si="3"/>
        <v>500</v>
      </c>
      <c r="G35" s="41">
        <f t="shared" si="4"/>
        <v>500</v>
      </c>
    </row>
    <row r="36" spans="1:7" ht="37.5" x14ac:dyDescent="0.3">
      <c r="A36" s="26" t="s">
        <v>17</v>
      </c>
      <c r="B36" s="19" t="s">
        <v>15</v>
      </c>
      <c r="C36" s="19"/>
      <c r="D36" s="11"/>
      <c r="E36" s="12"/>
      <c r="F36" s="40">
        <f t="shared" si="3"/>
        <v>500</v>
      </c>
      <c r="G36" s="41">
        <f t="shared" si="4"/>
        <v>500</v>
      </c>
    </row>
    <row r="37" spans="1:7" ht="81" customHeight="1" x14ac:dyDescent="0.3">
      <c r="A37" s="26" t="s">
        <v>39</v>
      </c>
      <c r="B37" s="19" t="s">
        <v>18</v>
      </c>
      <c r="C37" s="19"/>
      <c r="D37" s="11" t="s">
        <v>53</v>
      </c>
      <c r="E37" s="12"/>
      <c r="F37" s="40">
        <f t="shared" si="3"/>
        <v>500</v>
      </c>
      <c r="G37" s="41">
        <f t="shared" si="4"/>
        <v>500</v>
      </c>
    </row>
    <row r="38" spans="1:7" ht="56.25" customHeight="1" x14ac:dyDescent="0.3">
      <c r="A38" s="26" t="s">
        <v>26</v>
      </c>
      <c r="B38" s="19" t="s">
        <v>18</v>
      </c>
      <c r="C38" s="19"/>
      <c r="D38" s="11" t="s">
        <v>54</v>
      </c>
      <c r="E38" s="12"/>
      <c r="F38" s="40">
        <f t="shared" si="3"/>
        <v>500</v>
      </c>
      <c r="G38" s="41">
        <f t="shared" si="4"/>
        <v>500</v>
      </c>
    </row>
    <row r="39" spans="1:7" ht="87" customHeight="1" x14ac:dyDescent="0.3">
      <c r="A39" s="26" t="s">
        <v>40</v>
      </c>
      <c r="B39" s="19" t="s">
        <v>18</v>
      </c>
      <c r="C39" s="19"/>
      <c r="D39" s="11" t="s">
        <v>55</v>
      </c>
      <c r="E39" s="12"/>
      <c r="F39" s="40">
        <f t="shared" si="3"/>
        <v>500</v>
      </c>
      <c r="G39" s="41">
        <f t="shared" si="4"/>
        <v>500</v>
      </c>
    </row>
    <row r="40" spans="1:7" ht="57.75" customHeight="1" x14ac:dyDescent="0.3">
      <c r="A40" s="26" t="s">
        <v>41</v>
      </c>
      <c r="B40" s="19" t="s">
        <v>18</v>
      </c>
      <c r="C40" s="19"/>
      <c r="D40" s="11" t="s">
        <v>56</v>
      </c>
      <c r="E40" s="12"/>
      <c r="F40" s="40">
        <f t="shared" si="3"/>
        <v>500</v>
      </c>
      <c r="G40" s="41">
        <f t="shared" si="4"/>
        <v>500</v>
      </c>
    </row>
    <row r="41" spans="1:7" ht="38.25" customHeight="1" x14ac:dyDescent="0.3">
      <c r="A41" s="27" t="s">
        <v>42</v>
      </c>
      <c r="B41" s="45" t="s">
        <v>18</v>
      </c>
      <c r="C41" s="45"/>
      <c r="D41" s="46" t="s">
        <v>56</v>
      </c>
      <c r="E41" s="3">
        <v>200</v>
      </c>
      <c r="F41" s="41">
        <v>500</v>
      </c>
      <c r="G41" s="41">
        <v>500</v>
      </c>
    </row>
    <row r="42" spans="1:7" s="38" customFormat="1" x14ac:dyDescent="0.3">
      <c r="A42" s="39" t="s">
        <v>58</v>
      </c>
      <c r="B42" s="47">
        <v>9900</v>
      </c>
      <c r="C42" s="48"/>
      <c r="D42" s="49"/>
      <c r="E42" s="49"/>
      <c r="F42" s="44">
        <f t="shared" si="3"/>
        <v>66.7</v>
      </c>
      <c r="G42" s="44">
        <f t="shared" si="3"/>
        <v>138</v>
      </c>
    </row>
    <row r="43" spans="1:7" x14ac:dyDescent="0.3">
      <c r="A43" s="50" t="s">
        <v>59</v>
      </c>
      <c r="B43" s="51">
        <v>9999</v>
      </c>
      <c r="C43" s="52"/>
      <c r="D43" s="50">
        <v>9999999999</v>
      </c>
      <c r="E43" s="50"/>
      <c r="F43" s="40">
        <f t="shared" si="3"/>
        <v>66.7</v>
      </c>
      <c r="G43" s="40">
        <f t="shared" si="3"/>
        <v>138</v>
      </c>
    </row>
    <row r="44" spans="1:7" x14ac:dyDescent="0.3">
      <c r="A44" s="50" t="s">
        <v>58</v>
      </c>
      <c r="B44" s="51">
        <v>9999</v>
      </c>
      <c r="C44" s="53"/>
      <c r="D44" s="50">
        <v>9999999999</v>
      </c>
      <c r="E44" s="50"/>
      <c r="F44" s="40">
        <f t="shared" si="3"/>
        <v>66.7</v>
      </c>
      <c r="G44" s="40">
        <f t="shared" si="3"/>
        <v>138</v>
      </c>
    </row>
    <row r="45" spans="1:7" x14ac:dyDescent="0.3">
      <c r="A45" s="50" t="s">
        <v>60</v>
      </c>
      <c r="B45" s="51">
        <v>9999</v>
      </c>
      <c r="C45" s="53"/>
      <c r="D45" s="50">
        <v>9999999999</v>
      </c>
      <c r="E45" s="50">
        <v>900</v>
      </c>
      <c r="F45" s="54">
        <v>66.7</v>
      </c>
      <c r="G45" s="54">
        <v>138</v>
      </c>
    </row>
  </sheetData>
  <mergeCells count="50">
    <mergeCell ref="B38:C38"/>
    <mergeCell ref="B39:C39"/>
    <mergeCell ref="B40:C40"/>
    <mergeCell ref="B41:C41"/>
    <mergeCell ref="B33:C33"/>
    <mergeCell ref="B34:C34"/>
    <mergeCell ref="B35:C35"/>
    <mergeCell ref="B36:C36"/>
    <mergeCell ref="B37:C37"/>
    <mergeCell ref="B27:C27"/>
    <mergeCell ref="B28:C28"/>
    <mergeCell ref="B30:C30"/>
    <mergeCell ref="B31:C31"/>
    <mergeCell ref="B32:C32"/>
    <mergeCell ref="B29:C29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A1:D1"/>
    <mergeCell ref="E1:G1"/>
    <mergeCell ref="A2:G2"/>
    <mergeCell ref="A4:A5"/>
    <mergeCell ref="B4:B5"/>
    <mergeCell ref="C4:C5"/>
    <mergeCell ref="D4:D5"/>
    <mergeCell ref="E4:E5"/>
    <mergeCell ref="F4:G4"/>
    <mergeCell ref="B45:C45"/>
    <mergeCell ref="B42:C42"/>
    <mergeCell ref="B43:C43"/>
    <mergeCell ref="B44:C44"/>
    <mergeCell ref="A3:F3"/>
    <mergeCell ref="B6:C6"/>
    <mergeCell ref="B7:C7"/>
    <mergeCell ref="B8:C8"/>
    <mergeCell ref="B9:C9"/>
    <mergeCell ref="B15:C15"/>
    <mergeCell ref="B16:C16"/>
    <mergeCell ref="B10:C10"/>
    <mergeCell ref="B11:C11"/>
    <mergeCell ref="B12:C12"/>
    <mergeCell ref="B13:C13"/>
    <mergeCell ref="B14:C14"/>
  </mergeCells>
  <pageMargins left="1.1811023622047245" right="0.39370078740157483" top="0.78740157480314965" bottom="0.78740157480314965" header="0.39370078740157483" footer="0"/>
  <pageSetup paperSize="9" scale="61" fitToHeight="3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4</vt:lpstr>
      <vt:lpstr>4.1</vt:lpstr>
      <vt:lpstr>'4'!Заголовки_для_печати</vt:lpstr>
      <vt:lpstr>'4.1'!Заголовки_для_печати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2019-12-19T18:16:08Z</cp:lastPrinted>
  <dcterms:created xsi:type="dcterms:W3CDTF">1996-10-08T23:32:33Z</dcterms:created>
  <dcterms:modified xsi:type="dcterms:W3CDTF">2019-12-19T18:16:09Z</dcterms:modified>
</cp:coreProperties>
</file>